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4145" windowHeight="8400" tabRatio="721" firstSheet="1" activeTab="1"/>
  </bookViews>
  <sheets>
    <sheet name="データ入力用シート" sheetId="1" r:id="rId1"/>
    <sheet name="変更届" sheetId="2" r:id="rId2"/>
  </sheets>
  <definedNames>
    <definedName name="_xlnm.Print_Area" localSheetId="0">'データ入力用シート'!$A$2:$N$42</definedName>
  </definedNames>
  <calcPr fullCalcOnLoad="1"/>
</workbook>
</file>

<file path=xl/sharedStrings.xml><?xml version="1.0" encoding="utf-8"?>
<sst xmlns="http://schemas.openxmlformats.org/spreadsheetml/2006/main" count="94" uniqueCount="72">
  <si>
    <t>商号又は名称</t>
  </si>
  <si>
    <t>代表者役職名</t>
  </si>
  <si>
    <t>代表者氏名</t>
  </si>
  <si>
    <t>本店に関する情報</t>
  </si>
  <si>
    <t>商号又は名称（フリガナ）</t>
  </si>
  <si>
    <t>郵便番号</t>
  </si>
  <si>
    <t>都道府県</t>
  </si>
  <si>
    <t>市区町村</t>
  </si>
  <si>
    <t>町名・地番</t>
  </si>
  <si>
    <t>方書（ビル名等）</t>
  </si>
  <si>
    <t>電話番号</t>
  </si>
  <si>
    <t>ＦＡＸ番号</t>
  </si>
  <si>
    <t>受任機関の名称</t>
  </si>
  <si>
    <t>資本金（千円）</t>
  </si>
  <si>
    <t>電子メールアドレス</t>
  </si>
  <si>
    <t>記</t>
  </si>
  <si>
    <t>受任者役職名</t>
  </si>
  <si>
    <t>受任者氏名</t>
  </si>
  <si>
    <t>－</t>
  </si>
  <si>
    <t>〒</t>
  </si>
  <si>
    <t>（都道府県）</t>
  </si>
  <si>
    <t>（市区町村）</t>
  </si>
  <si>
    <t>（ビル名等）</t>
  </si>
  <si>
    <t>（町名地番）</t>
  </si>
  <si>
    <t>年</t>
  </si>
  <si>
    <t>受任機関（代理人）に関する情報</t>
  </si>
  <si>
    <t>直前1年の年間実績額</t>
  </si>
  <si>
    <t>住所又は所在地</t>
  </si>
  <si>
    <t>資本金等に関する情報</t>
  </si>
  <si>
    <t>「○丁目○番○号」等は全て「○－○－○」と表記してください。</t>
  </si>
  <si>
    <t>契約書等の書類にビル名を入れない場合は、空欄にしてください。</t>
  </si>
  <si>
    <t>代表取締役等の代表権のある方の氏名としてください。</t>
  </si>
  <si>
    <t>【記入時の注意事項】</t>
  </si>
  <si>
    <t>支店長、営業所長等の契約権限のある方の氏名としてください。</t>
  </si>
  <si>
    <t>自己資本額（千円）</t>
  </si>
  <si>
    <t>担当者氏名</t>
  </si>
  <si>
    <t>行政書士氏名</t>
  </si>
  <si>
    <t>担当部署</t>
  </si>
  <si>
    <t>行政書士電話番号</t>
  </si>
  <si>
    <t>行政書士ＦＡＸ番号</t>
  </si>
  <si>
    <t>行政書士に手続を依頼しない場合は、空欄としてください。</t>
  </si>
  <si>
    <t>担当者電話番号</t>
  </si>
  <si>
    <t>担当者ＦＡＸ番号</t>
  </si>
  <si>
    <t>申請年月日</t>
  </si>
  <si>
    <t>月</t>
  </si>
  <si>
    <t>日</t>
  </si>
  <si>
    <t>（フリガナ）</t>
  </si>
  <si>
    <t>申請担当者(行政書士)に関する情報</t>
  </si>
  <si>
    <t>同上</t>
  </si>
  <si>
    <t>固定電話のみ可、携帯電話は不可とします。</t>
  </si>
  <si>
    <t>(登記上の住所)</t>
  </si>
  <si>
    <t>登記上の本店所在地が異なる場合のみ、ビル名等も含めて記入してください。</t>
  </si>
  <si>
    <t>競争入札参加資格者変更届</t>
  </si>
  <si>
    <t>変更事項</t>
  </si>
  <si>
    <t>変更前</t>
  </si>
  <si>
    <t>変更後</t>
  </si>
  <si>
    <t>変更年月日</t>
  </si>
  <si>
    <t>注意：この変更届には、変更の事実を証する書類を添付すること。</t>
  </si>
  <si>
    <t>※このシートに入力したデータが申請書・使用印鑑届・委任状等の書類に転記されます。誤記のないよう、くれぐれもご注意ください。</t>
  </si>
  <si>
    <t>代理人を立てる場合は、ここは空欄で結構です。</t>
  </si>
  <si>
    <t>契約書等に記載する役職名としてください。</t>
  </si>
  <si>
    <t>政令指定都市の場合は、「○○市○○区」まで入力してください。</t>
  </si>
  <si>
    <t>「株式会社」等も省略せずに記入してください。</t>
  </si>
  <si>
    <t>「カブシキガイシャ」等は記入しないでください。</t>
  </si>
  <si>
    <t>支店、営業所等の名称を記入してください。商号又は名称は記入しないでください。</t>
  </si>
  <si>
    <t>登記事項証明書に記載された額を記入してください。</t>
  </si>
  <si>
    <t>直近の決算の貸借対照表の「純資産」に相当する額を記入してください。</t>
  </si>
  <si>
    <t>直近の決算の損益計算書の「売上高」に相当する額を記入してください。</t>
  </si>
  <si>
    <t>登記簿記載の役職名としてください。役職が無い場合は「代表者」としてください。</t>
  </si>
  <si>
    <t>令和</t>
  </si>
  <si>
    <t>（宛先）埼玉西部消防組合管理者</t>
  </si>
  <si>
    <r>
      <t>　令和</t>
    </r>
    <r>
      <rPr>
        <u val="single"/>
        <sz val="12"/>
        <rFont val="ＭＳ 明朝"/>
        <family val="1"/>
      </rPr>
      <t>　・　</t>
    </r>
    <r>
      <rPr>
        <sz val="12"/>
        <rFont val="ＭＳ 明朝"/>
        <family val="1"/>
      </rPr>
      <t>年度物品等に係る競争入札参加資格に関し、下記のとおり変更があるので届け出ます。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</si>
</sst>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 @_ "/>
    <numFmt numFmtId="181" formatCode="[$-411]ggge&quot;年&quot;m&quot;月&quot;d&quot;日&quot;;@"/>
    <numFmt numFmtId="182" formatCode="#,##0_ "/>
    <numFmt numFmtId="183" formatCode="&quot;¥&quot;#,##0_;\-"/>
    <numFmt numFmtId="184" formatCode="&quot;金&quot;#,##0_;&quot;円&quot;"/>
    <numFmt numFmtId="185" formatCode="&quot;¥&quot;#,##0_);[Red]\(&quot;¥&quot;#,##0\)"/>
    <numFmt numFmtId="186" formatCode="[&lt;=999]000;[&lt;=9999]000\-00;000\-0000"/>
    <numFmt numFmtId="187" formatCode="000000000"/>
    <numFmt numFmtId="188" formatCode="0_);[Red]\(0\)"/>
    <numFmt numFmtId="189" formatCode="#,##0_);[Red]\(#,##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4"/>
      <name val="ＭＳ Ｐゴシック"/>
      <family val="3"/>
    </font>
    <font>
      <sz val="20"/>
      <name val="ＭＳ 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明朝"/>
      <family val="1"/>
    </font>
    <font>
      <sz val="11"/>
      <color indexed="10"/>
      <name val="ＭＳ Ｐ明朝"/>
      <family val="1"/>
    </font>
    <font>
      <u val="single"/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明朝"/>
      <family val="1"/>
    </font>
    <font>
      <sz val="11"/>
      <color rgb="FFFF0000"/>
      <name val="ＭＳ Ｐ明朝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CCC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textRotation="255"/>
    </xf>
    <xf numFmtId="0" fontId="10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3" fillId="33" borderId="13" xfId="0" applyFont="1" applyFill="1" applyBorder="1" applyAlignment="1" applyProtection="1">
      <alignment horizontal="center" vertical="center" shrinkToFit="1"/>
      <protection locked="0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0" fontId="3" fillId="0" borderId="0" xfId="0" applyFont="1" applyFill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3" fillId="28" borderId="13" xfId="0" applyNumberFormat="1" applyFont="1" applyFill="1" applyBorder="1" applyAlignment="1" applyProtection="1">
      <alignment horizontal="center" vertical="center" shrinkToFit="1"/>
      <protection/>
    </xf>
    <xf numFmtId="49" fontId="3" fillId="34" borderId="13" xfId="0" applyNumberFormat="1" applyFont="1" applyFill="1" applyBorder="1" applyAlignment="1" applyProtection="1">
      <alignment horizontal="center" vertical="center" shrinkToFit="1"/>
      <protection/>
    </xf>
    <xf numFmtId="0" fontId="5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3" fillId="34" borderId="15" xfId="0" applyNumberFormat="1" applyFont="1" applyFill="1" applyBorder="1" applyAlignment="1" applyProtection="1">
      <alignment vertical="center" shrinkToFit="1"/>
      <protection locked="0"/>
    </xf>
    <xf numFmtId="0" fontId="3" fillId="35" borderId="15" xfId="0" applyFont="1" applyFill="1" applyBorder="1" applyAlignment="1">
      <alignment horizontal="center" vertical="center" shrinkToFit="1"/>
    </xf>
    <xf numFmtId="0" fontId="3" fillId="36" borderId="15" xfId="0" applyFont="1" applyFill="1" applyBorder="1" applyAlignment="1">
      <alignment horizontal="center" vertical="center" shrinkToFit="1"/>
    </xf>
    <xf numFmtId="49" fontId="3" fillId="28" borderId="15" xfId="0" applyNumberFormat="1" applyFont="1" applyFill="1" applyBorder="1" applyAlignment="1" applyProtection="1">
      <alignment vertical="center" shrinkToFit="1"/>
      <protection locked="0"/>
    </xf>
    <xf numFmtId="0" fontId="4" fillId="35" borderId="15" xfId="0" applyFont="1" applyFill="1" applyBorder="1" applyAlignment="1">
      <alignment horizontal="center" vertical="center" shrinkToFit="1"/>
    </xf>
    <xf numFmtId="0" fontId="4" fillId="37" borderId="12" xfId="0" applyFont="1" applyFill="1" applyBorder="1" applyAlignment="1">
      <alignment horizontal="center" vertical="center" shrinkToFit="1"/>
    </xf>
    <xf numFmtId="0" fontId="4" fillId="37" borderId="13" xfId="0" applyFont="1" applyFill="1" applyBorder="1" applyAlignment="1">
      <alignment horizontal="center" vertical="center" shrinkToFit="1"/>
    </xf>
    <xf numFmtId="0" fontId="4" fillId="37" borderId="14" xfId="0" applyFont="1" applyFill="1" applyBorder="1" applyAlignment="1">
      <alignment horizontal="center" vertical="center" shrinkToFit="1"/>
    </xf>
    <xf numFmtId="0" fontId="3" fillId="38" borderId="15" xfId="0" applyFont="1" applyFill="1" applyBorder="1" applyAlignment="1">
      <alignment horizontal="center" vertical="center" shrinkToFit="1"/>
    </xf>
    <xf numFmtId="49" fontId="3" fillId="39" borderId="15" xfId="0" applyNumberFormat="1" applyFont="1" applyFill="1" applyBorder="1" applyAlignment="1" applyProtection="1">
      <alignment vertical="center" shrinkToFit="1"/>
      <protection locked="0"/>
    </xf>
    <xf numFmtId="0" fontId="4" fillId="38" borderId="15" xfId="0" applyFont="1" applyFill="1" applyBorder="1" applyAlignment="1">
      <alignment horizontal="center" vertical="center" shrinkToFit="1"/>
    </xf>
    <xf numFmtId="0" fontId="4" fillId="40" borderId="12" xfId="0" applyFont="1" applyFill="1" applyBorder="1" applyAlignment="1">
      <alignment horizontal="center" vertical="center" shrinkToFit="1"/>
    </xf>
    <xf numFmtId="0" fontId="4" fillId="40" borderId="13" xfId="0" applyFont="1" applyFill="1" applyBorder="1" applyAlignment="1">
      <alignment horizontal="center" vertical="center" shrinkToFit="1"/>
    </xf>
    <xf numFmtId="0" fontId="4" fillId="40" borderId="14" xfId="0" applyFont="1" applyFill="1" applyBorder="1" applyAlignment="1">
      <alignment horizontal="center" vertical="center" shrinkToFit="1"/>
    </xf>
    <xf numFmtId="0" fontId="3" fillId="40" borderId="12" xfId="0" applyFont="1" applyFill="1" applyBorder="1" applyAlignment="1">
      <alignment horizontal="center" vertical="center" shrinkToFit="1"/>
    </xf>
    <xf numFmtId="0" fontId="3" fillId="40" borderId="13" xfId="0" applyFont="1" applyFill="1" applyBorder="1" applyAlignment="1">
      <alignment horizontal="center" vertical="center" shrinkToFit="1"/>
    </xf>
    <xf numFmtId="0" fontId="3" fillId="40" borderId="14" xfId="0" applyFont="1" applyFill="1" applyBorder="1" applyAlignment="1">
      <alignment horizontal="center" vertical="center" shrinkToFit="1"/>
    </xf>
    <xf numFmtId="182" fontId="3" fillId="41" borderId="12" xfId="0" applyNumberFormat="1" applyFont="1" applyFill="1" applyBorder="1" applyAlignment="1" applyProtection="1">
      <alignment vertical="center" shrinkToFit="1"/>
      <protection locked="0"/>
    </xf>
    <xf numFmtId="182" fontId="3" fillId="41" borderId="13" xfId="0" applyNumberFormat="1" applyFont="1" applyFill="1" applyBorder="1" applyAlignment="1" applyProtection="1">
      <alignment vertical="center" shrinkToFit="1"/>
      <protection locked="0"/>
    </xf>
    <xf numFmtId="182" fontId="3" fillId="41" borderId="14" xfId="0" applyNumberFormat="1" applyFont="1" applyFill="1" applyBorder="1" applyAlignment="1" applyProtection="1">
      <alignment vertical="center" shrinkToFit="1"/>
      <protection locked="0"/>
    </xf>
    <xf numFmtId="0" fontId="3" fillId="0" borderId="16" xfId="0" applyFont="1" applyFill="1" applyBorder="1" applyAlignment="1">
      <alignment horizontal="center" vertical="center" shrinkToFit="1"/>
    </xf>
    <xf numFmtId="182" fontId="3" fillId="0" borderId="16" xfId="0" applyNumberFormat="1" applyFont="1" applyFill="1" applyBorder="1" applyAlignment="1" applyProtection="1">
      <alignment vertical="center" shrinkToFit="1"/>
      <protection locked="0"/>
    </xf>
    <xf numFmtId="0" fontId="4" fillId="36" borderId="15" xfId="0" applyFont="1" applyFill="1" applyBorder="1" applyAlignment="1">
      <alignment horizontal="center" vertical="center" shrinkToFit="1"/>
    </xf>
    <xf numFmtId="49" fontId="3" fillId="34" borderId="15" xfId="0" applyNumberFormat="1" applyFont="1" applyFill="1" applyBorder="1" applyAlignment="1" applyProtection="1">
      <alignment horizontal="center" vertical="center" shrinkToFit="1"/>
      <protection locked="0"/>
    </xf>
    <xf numFmtId="49" fontId="3" fillId="34" borderId="12" xfId="0" applyNumberFormat="1" applyFont="1" applyFill="1" applyBorder="1" applyAlignment="1" applyProtection="1">
      <alignment horizontal="center" vertical="center" shrinkToFit="1"/>
      <protection locked="0"/>
    </xf>
    <xf numFmtId="49" fontId="3" fillId="34" borderId="14" xfId="0" applyNumberFormat="1" applyFont="1" applyFill="1" applyBorder="1" applyAlignment="1" applyProtection="1">
      <alignment horizontal="center" vertical="center" shrinkToFit="1"/>
      <protection locked="0"/>
    </xf>
    <xf numFmtId="0" fontId="11" fillId="36" borderId="15" xfId="0" applyFont="1" applyFill="1" applyBorder="1" applyAlignment="1">
      <alignment horizontal="right" vertical="center" shrinkToFit="1"/>
    </xf>
    <xf numFmtId="49" fontId="3" fillId="28" borderId="15" xfId="0" applyNumberFormat="1" applyFont="1" applyFill="1" applyBorder="1" applyAlignment="1" applyProtection="1">
      <alignment horizontal="center" vertical="center" shrinkToFit="1"/>
      <protection locked="0"/>
    </xf>
    <xf numFmtId="49" fontId="3" fillId="28" borderId="12" xfId="0" applyNumberFormat="1" applyFont="1" applyFill="1" applyBorder="1" applyAlignment="1" applyProtection="1">
      <alignment horizontal="center" vertical="center" shrinkToFit="1"/>
      <protection locked="0"/>
    </xf>
    <xf numFmtId="49" fontId="3" fillId="28" borderId="14" xfId="0" applyNumberFormat="1" applyFont="1" applyFill="1" applyBorder="1" applyAlignment="1" applyProtection="1">
      <alignment horizontal="center" vertical="center" shrinkToFit="1"/>
      <protection locked="0"/>
    </xf>
    <xf numFmtId="181" fontId="3" fillId="0" borderId="17" xfId="0" applyNumberFormat="1" applyFont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7" xfId="0" applyFont="1" applyBorder="1" applyAlignment="1" applyProtection="1">
      <alignment vertical="center" wrapText="1"/>
      <protection locked="0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showZeros="0" zoomScaleSheetLayoutView="100" zoomScalePageLayoutView="0" workbookViewId="0" topLeftCell="A1">
      <pane ySplit="1" topLeftCell="A2" activePane="bottomLeft" state="frozen"/>
      <selection pane="topLeft" activeCell="D12" sqref="D12:L12"/>
      <selection pane="bottomLeft" activeCell="D12" sqref="D12:L12"/>
    </sheetView>
  </sheetViews>
  <sheetFormatPr defaultColWidth="5.00390625" defaultRowHeight="14.25" customHeight="1"/>
  <cols>
    <col min="1" max="12" width="5.00390625" style="3" customWidth="1"/>
    <col min="13" max="13" width="5.00390625" style="22" customWidth="1"/>
    <col min="14" max="14" width="72.25390625" style="3" bestFit="1" customWidth="1"/>
    <col min="15" max="16384" width="5.00390625" style="3" customWidth="1"/>
  </cols>
  <sheetData>
    <row r="1" ht="14.25" customHeight="1">
      <c r="A1" s="31" t="s">
        <v>58</v>
      </c>
    </row>
    <row r="2" spans="1:12" ht="14.25" customHeight="1">
      <c r="A2" s="38" t="s">
        <v>43</v>
      </c>
      <c r="B2" s="39"/>
      <c r="C2" s="39"/>
      <c r="D2" s="39"/>
      <c r="E2" s="40"/>
      <c r="F2" s="17" t="s">
        <v>69</v>
      </c>
      <c r="G2" s="21"/>
      <c r="H2" s="18" t="s">
        <v>24</v>
      </c>
      <c r="I2" s="21"/>
      <c r="J2" s="18" t="s">
        <v>44</v>
      </c>
      <c r="K2" s="21"/>
      <c r="L2" s="19" t="s">
        <v>45</v>
      </c>
    </row>
    <row r="4" spans="1:14" ht="14.25" customHeight="1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N4" s="5" t="s">
        <v>32</v>
      </c>
    </row>
    <row r="5" spans="1:13" ht="14.25" customHeight="1">
      <c r="A5" s="35" t="s">
        <v>5</v>
      </c>
      <c r="B5" s="35"/>
      <c r="C5" s="60"/>
      <c r="D5" s="61"/>
      <c r="E5" s="29" t="s">
        <v>18</v>
      </c>
      <c r="F5" s="62"/>
      <c r="G5" s="60"/>
      <c r="H5" s="35" t="s">
        <v>6</v>
      </c>
      <c r="I5" s="35"/>
      <c r="J5" s="36"/>
      <c r="K5" s="36"/>
      <c r="L5" s="36"/>
      <c r="M5" s="22" t="str">
        <f>WIDECHAR(CONCATENATE(C5,"-",F5))</f>
        <v>－</v>
      </c>
    </row>
    <row r="6" spans="1:14" ht="14.25" customHeight="1">
      <c r="A6" s="35" t="s">
        <v>7</v>
      </c>
      <c r="B6" s="35"/>
      <c r="C6" s="35"/>
      <c r="D6" s="36"/>
      <c r="E6" s="36"/>
      <c r="F6" s="36"/>
      <c r="G6" s="36"/>
      <c r="H6" s="36"/>
      <c r="I6" s="36"/>
      <c r="J6" s="36"/>
      <c r="K6" s="36"/>
      <c r="L6" s="36"/>
      <c r="N6" s="5" t="s">
        <v>61</v>
      </c>
    </row>
    <row r="7" spans="1:14" ht="14.25" customHeight="1">
      <c r="A7" s="35" t="s">
        <v>8</v>
      </c>
      <c r="B7" s="35"/>
      <c r="C7" s="35"/>
      <c r="D7" s="36"/>
      <c r="E7" s="36"/>
      <c r="F7" s="36"/>
      <c r="G7" s="36"/>
      <c r="H7" s="36"/>
      <c r="I7" s="36"/>
      <c r="J7" s="36"/>
      <c r="K7" s="36"/>
      <c r="L7" s="36"/>
      <c r="M7" s="22">
        <f aca="true" t="shared" si="0" ref="M7:M16">WIDECHAR(D7)</f>
      </c>
      <c r="N7" s="5" t="s">
        <v>29</v>
      </c>
    </row>
    <row r="8" spans="1:14" ht="14.25" customHeight="1">
      <c r="A8" s="35" t="s">
        <v>9</v>
      </c>
      <c r="B8" s="35"/>
      <c r="C8" s="35"/>
      <c r="D8" s="36"/>
      <c r="E8" s="36"/>
      <c r="F8" s="36"/>
      <c r="G8" s="36"/>
      <c r="H8" s="36"/>
      <c r="I8" s="36"/>
      <c r="J8" s="36"/>
      <c r="K8" s="36"/>
      <c r="L8" s="36"/>
      <c r="M8" s="22">
        <f t="shared" si="0"/>
      </c>
      <c r="N8" s="5" t="s">
        <v>30</v>
      </c>
    </row>
    <row r="9" spans="1:14" ht="14.25" customHeight="1">
      <c r="A9" s="59" t="s">
        <v>50</v>
      </c>
      <c r="B9" s="59"/>
      <c r="C9" s="59"/>
      <c r="D9" s="36"/>
      <c r="E9" s="36"/>
      <c r="F9" s="36"/>
      <c r="G9" s="36"/>
      <c r="H9" s="36"/>
      <c r="I9" s="36"/>
      <c r="J9" s="36"/>
      <c r="K9" s="36"/>
      <c r="L9" s="36"/>
      <c r="M9" s="22">
        <f t="shared" si="0"/>
      </c>
      <c r="N9" s="5" t="s">
        <v>51</v>
      </c>
    </row>
    <row r="10" spans="1:14" ht="14.25" customHeight="1">
      <c r="A10" s="35" t="s">
        <v>0</v>
      </c>
      <c r="B10" s="35"/>
      <c r="C10" s="35"/>
      <c r="D10" s="36"/>
      <c r="E10" s="36"/>
      <c r="F10" s="36"/>
      <c r="G10" s="36"/>
      <c r="H10" s="36"/>
      <c r="I10" s="36"/>
      <c r="J10" s="36"/>
      <c r="K10" s="36"/>
      <c r="L10" s="36"/>
      <c r="M10" s="22">
        <f t="shared" si="0"/>
      </c>
      <c r="N10" s="5" t="s">
        <v>62</v>
      </c>
    </row>
    <row r="11" spans="1:14" ht="14.25" customHeight="1">
      <c r="A11" s="35" t="s">
        <v>4</v>
      </c>
      <c r="B11" s="35"/>
      <c r="C11" s="35"/>
      <c r="D11" s="36"/>
      <c r="E11" s="36"/>
      <c r="F11" s="36"/>
      <c r="G11" s="36"/>
      <c r="H11" s="36"/>
      <c r="I11" s="36"/>
      <c r="J11" s="36"/>
      <c r="K11" s="36"/>
      <c r="L11" s="36"/>
      <c r="M11" s="22">
        <f t="shared" si="0"/>
      </c>
      <c r="N11" s="5" t="s">
        <v>63</v>
      </c>
    </row>
    <row r="12" spans="1:14" ht="14.25" customHeight="1">
      <c r="A12" s="35" t="s">
        <v>1</v>
      </c>
      <c r="B12" s="35"/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22">
        <f t="shared" si="0"/>
      </c>
      <c r="N12" s="5" t="s">
        <v>68</v>
      </c>
    </row>
    <row r="13" spans="1:14" ht="14.25" customHeight="1">
      <c r="A13" s="35" t="s">
        <v>2</v>
      </c>
      <c r="B13" s="35"/>
      <c r="C13" s="35"/>
      <c r="D13" s="36"/>
      <c r="E13" s="36"/>
      <c r="F13" s="36"/>
      <c r="G13" s="36"/>
      <c r="H13" s="36"/>
      <c r="I13" s="36"/>
      <c r="J13" s="36"/>
      <c r="K13" s="36"/>
      <c r="L13" s="36"/>
      <c r="M13" s="22">
        <f t="shared" si="0"/>
      </c>
      <c r="N13" s="5" t="s">
        <v>31</v>
      </c>
    </row>
    <row r="14" spans="1:14" ht="14.25" customHeight="1">
      <c r="A14" s="35" t="s">
        <v>10</v>
      </c>
      <c r="B14" s="35"/>
      <c r="C14" s="35"/>
      <c r="D14" s="36"/>
      <c r="E14" s="36"/>
      <c r="F14" s="36"/>
      <c r="G14" s="36"/>
      <c r="H14" s="36"/>
      <c r="I14" s="36"/>
      <c r="J14" s="36"/>
      <c r="K14" s="36"/>
      <c r="L14" s="36"/>
      <c r="M14" s="22">
        <f t="shared" si="0"/>
      </c>
      <c r="N14" s="5" t="s">
        <v>49</v>
      </c>
    </row>
    <row r="15" spans="1:13" ht="14.25" customHeight="1">
      <c r="A15" s="35" t="s">
        <v>11</v>
      </c>
      <c r="B15" s="35"/>
      <c r="C15" s="35"/>
      <c r="D15" s="36"/>
      <c r="E15" s="36"/>
      <c r="F15" s="36"/>
      <c r="G15" s="36"/>
      <c r="H15" s="36"/>
      <c r="I15" s="36"/>
      <c r="J15" s="36"/>
      <c r="K15" s="36"/>
      <c r="L15" s="36"/>
      <c r="M15" s="22">
        <f t="shared" si="0"/>
      </c>
    </row>
    <row r="16" spans="1:14" ht="14.25" customHeight="1">
      <c r="A16" s="35" t="s">
        <v>14</v>
      </c>
      <c r="B16" s="35"/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22">
        <f t="shared" si="0"/>
      </c>
      <c r="N16" s="5" t="s">
        <v>59</v>
      </c>
    </row>
    <row r="18" spans="1:12" ht="14.25" customHeight="1">
      <c r="A18" s="37" t="s">
        <v>25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</row>
    <row r="19" spans="1:14" ht="14.25" customHeight="1">
      <c r="A19" s="34" t="s">
        <v>5</v>
      </c>
      <c r="B19" s="34"/>
      <c r="C19" s="56"/>
      <c r="D19" s="57"/>
      <c r="E19" s="30" t="s">
        <v>18</v>
      </c>
      <c r="F19" s="58"/>
      <c r="G19" s="56"/>
      <c r="H19" s="34" t="s">
        <v>6</v>
      </c>
      <c r="I19" s="34"/>
      <c r="J19" s="33"/>
      <c r="K19" s="33"/>
      <c r="L19" s="33"/>
      <c r="M19" s="22" t="str">
        <f>WIDECHAR(CONCATENATE(C19,"-",F19))</f>
        <v>－</v>
      </c>
      <c r="N19" s="5"/>
    </row>
    <row r="20" spans="1:14" ht="14.25" customHeight="1">
      <c r="A20" s="34" t="s">
        <v>7</v>
      </c>
      <c r="B20" s="34"/>
      <c r="C20" s="34"/>
      <c r="D20" s="33"/>
      <c r="E20" s="33"/>
      <c r="F20" s="33"/>
      <c r="G20" s="33"/>
      <c r="H20" s="33"/>
      <c r="I20" s="33"/>
      <c r="J20" s="33"/>
      <c r="K20" s="33"/>
      <c r="L20" s="33"/>
      <c r="N20" s="5" t="s">
        <v>61</v>
      </c>
    </row>
    <row r="21" spans="1:14" ht="14.25" customHeight="1">
      <c r="A21" s="34" t="s">
        <v>8</v>
      </c>
      <c r="B21" s="34"/>
      <c r="C21" s="34"/>
      <c r="D21" s="33"/>
      <c r="E21" s="33"/>
      <c r="F21" s="33"/>
      <c r="G21" s="33"/>
      <c r="H21" s="33"/>
      <c r="I21" s="33"/>
      <c r="J21" s="33"/>
      <c r="K21" s="33"/>
      <c r="L21" s="33"/>
      <c r="M21" s="22">
        <f aca="true" t="shared" si="1" ref="M21:M28">WIDECHAR(D21)</f>
      </c>
      <c r="N21" s="5" t="s">
        <v>29</v>
      </c>
    </row>
    <row r="22" spans="1:14" ht="14.25" customHeight="1">
      <c r="A22" s="34" t="s">
        <v>9</v>
      </c>
      <c r="B22" s="34"/>
      <c r="C22" s="34"/>
      <c r="D22" s="33"/>
      <c r="E22" s="33"/>
      <c r="F22" s="33"/>
      <c r="G22" s="33"/>
      <c r="H22" s="33"/>
      <c r="I22" s="33"/>
      <c r="J22" s="33"/>
      <c r="K22" s="33"/>
      <c r="L22" s="33"/>
      <c r="M22" s="22">
        <f t="shared" si="1"/>
      </c>
      <c r="N22" s="5" t="s">
        <v>30</v>
      </c>
    </row>
    <row r="23" spans="1:14" ht="14.25" customHeight="1">
      <c r="A23" s="34" t="s">
        <v>12</v>
      </c>
      <c r="B23" s="34"/>
      <c r="C23" s="34"/>
      <c r="D23" s="33"/>
      <c r="E23" s="33"/>
      <c r="F23" s="33"/>
      <c r="G23" s="33"/>
      <c r="H23" s="33"/>
      <c r="I23" s="33"/>
      <c r="J23" s="33"/>
      <c r="K23" s="33"/>
      <c r="L23" s="33"/>
      <c r="M23" s="22">
        <f t="shared" si="1"/>
      </c>
      <c r="N23" s="5" t="s">
        <v>64</v>
      </c>
    </row>
    <row r="24" spans="1:14" ht="14.25" customHeight="1">
      <c r="A24" s="34" t="s">
        <v>16</v>
      </c>
      <c r="B24" s="34"/>
      <c r="C24" s="34"/>
      <c r="D24" s="33"/>
      <c r="E24" s="33"/>
      <c r="F24" s="33"/>
      <c r="G24" s="33"/>
      <c r="H24" s="33"/>
      <c r="I24" s="33"/>
      <c r="J24" s="33"/>
      <c r="K24" s="33"/>
      <c r="L24" s="33"/>
      <c r="M24" s="22">
        <f t="shared" si="1"/>
      </c>
      <c r="N24" s="5" t="s">
        <v>60</v>
      </c>
    </row>
    <row r="25" spans="1:14" ht="14.25" customHeight="1">
      <c r="A25" s="34" t="s">
        <v>17</v>
      </c>
      <c r="B25" s="34"/>
      <c r="C25" s="34"/>
      <c r="D25" s="33"/>
      <c r="E25" s="33"/>
      <c r="F25" s="33"/>
      <c r="G25" s="33"/>
      <c r="H25" s="33"/>
      <c r="I25" s="33"/>
      <c r="J25" s="33"/>
      <c r="K25" s="33"/>
      <c r="L25" s="33"/>
      <c r="M25" s="22">
        <f t="shared" si="1"/>
      </c>
      <c r="N25" s="5" t="s">
        <v>33</v>
      </c>
    </row>
    <row r="26" spans="1:14" ht="14.25" customHeight="1">
      <c r="A26" s="34" t="s">
        <v>10</v>
      </c>
      <c r="B26" s="34"/>
      <c r="C26" s="34"/>
      <c r="D26" s="33"/>
      <c r="E26" s="33"/>
      <c r="F26" s="33"/>
      <c r="G26" s="33"/>
      <c r="H26" s="33"/>
      <c r="I26" s="33"/>
      <c r="J26" s="33"/>
      <c r="K26" s="33"/>
      <c r="L26" s="33"/>
      <c r="M26" s="22">
        <f t="shared" si="1"/>
      </c>
      <c r="N26" s="5" t="s">
        <v>49</v>
      </c>
    </row>
    <row r="27" spans="1:13" ht="14.25" customHeight="1">
      <c r="A27" s="34" t="s">
        <v>11</v>
      </c>
      <c r="B27" s="34"/>
      <c r="C27" s="34"/>
      <c r="D27" s="33"/>
      <c r="E27" s="33"/>
      <c r="F27" s="33"/>
      <c r="G27" s="33"/>
      <c r="H27" s="33"/>
      <c r="I27" s="33"/>
      <c r="J27" s="33"/>
      <c r="K27" s="33"/>
      <c r="L27" s="33"/>
      <c r="M27" s="22">
        <f t="shared" si="1"/>
      </c>
    </row>
    <row r="28" spans="1:13" ht="14.25" customHeight="1">
      <c r="A28" s="34" t="s">
        <v>14</v>
      </c>
      <c r="B28" s="34"/>
      <c r="C28" s="34"/>
      <c r="D28" s="33"/>
      <c r="E28" s="33"/>
      <c r="F28" s="33"/>
      <c r="G28" s="33"/>
      <c r="H28" s="33"/>
      <c r="I28" s="33"/>
      <c r="J28" s="33"/>
      <c r="K28" s="33"/>
      <c r="L28" s="33"/>
      <c r="M28" s="22">
        <f t="shared" si="1"/>
      </c>
    </row>
    <row r="30" spans="1:7" ht="14.25" customHeight="1">
      <c r="A30" s="44" t="s">
        <v>28</v>
      </c>
      <c r="B30" s="45"/>
      <c r="C30" s="45"/>
      <c r="D30" s="45"/>
      <c r="E30" s="45"/>
      <c r="F30" s="45"/>
      <c r="G30" s="46"/>
    </row>
    <row r="31" spans="1:14" ht="14.25" customHeight="1">
      <c r="A31" s="47" t="s">
        <v>13</v>
      </c>
      <c r="B31" s="48"/>
      <c r="C31" s="49"/>
      <c r="D31" s="50"/>
      <c r="E31" s="51"/>
      <c r="F31" s="51"/>
      <c r="G31" s="52"/>
      <c r="H31" s="22">
        <f>LEN(D31)</f>
        <v>0</v>
      </c>
      <c r="M31" s="22">
        <f>WIDECHAR(D31)</f>
      </c>
      <c r="N31" s="5" t="s">
        <v>65</v>
      </c>
    </row>
    <row r="32" spans="1:14" ht="14.25" customHeight="1">
      <c r="A32" s="47" t="s">
        <v>34</v>
      </c>
      <c r="B32" s="48"/>
      <c r="C32" s="49"/>
      <c r="D32" s="50"/>
      <c r="E32" s="51"/>
      <c r="F32" s="51"/>
      <c r="G32" s="52"/>
      <c r="H32" s="22">
        <f>LEN(D32)</f>
        <v>0</v>
      </c>
      <c r="M32" s="22">
        <f>WIDECHAR(D32)</f>
      </c>
      <c r="N32" s="5" t="s">
        <v>66</v>
      </c>
    </row>
    <row r="33" spans="1:14" ht="14.25" customHeight="1">
      <c r="A33" s="47" t="s">
        <v>26</v>
      </c>
      <c r="B33" s="48"/>
      <c r="C33" s="49"/>
      <c r="D33" s="50"/>
      <c r="E33" s="51"/>
      <c r="F33" s="51"/>
      <c r="G33" s="52"/>
      <c r="H33" s="23">
        <f>LEN(D33)</f>
        <v>0</v>
      </c>
      <c r="M33" s="22">
        <f>WIDECHAR(D33)</f>
      </c>
      <c r="N33" s="5" t="s">
        <v>67</v>
      </c>
    </row>
    <row r="34" spans="1:14" ht="14.25" customHeight="1">
      <c r="A34" s="53"/>
      <c r="B34" s="53"/>
      <c r="C34" s="53"/>
      <c r="D34" s="54"/>
      <c r="E34" s="54"/>
      <c r="F34" s="54"/>
      <c r="G34" s="54"/>
      <c r="H34" s="22">
        <f>LEN(D34)</f>
        <v>0</v>
      </c>
      <c r="M34" s="22">
        <f>WIDECHAR(D34)</f>
      </c>
      <c r="N34" s="5"/>
    </row>
    <row r="35" spans="1:10" ht="14.25" customHeight="1">
      <c r="A35" s="43" t="s">
        <v>47</v>
      </c>
      <c r="B35" s="43"/>
      <c r="C35" s="43"/>
      <c r="D35" s="43"/>
      <c r="E35" s="43"/>
      <c r="F35" s="43"/>
      <c r="G35" s="43"/>
      <c r="H35" s="43"/>
      <c r="I35" s="43"/>
      <c r="J35" s="43"/>
    </row>
    <row r="36" spans="1:14" ht="14.25" customHeight="1">
      <c r="A36" s="41" t="s">
        <v>37</v>
      </c>
      <c r="B36" s="41"/>
      <c r="C36" s="41"/>
      <c r="D36" s="42"/>
      <c r="E36" s="42"/>
      <c r="F36" s="42"/>
      <c r="G36" s="42"/>
      <c r="H36" s="42"/>
      <c r="I36" s="42"/>
      <c r="J36" s="42"/>
      <c r="M36" s="22">
        <f aca="true" t="shared" si="2" ref="M36:M42">WIDECHAR(D36)</f>
      </c>
      <c r="N36" s="5"/>
    </row>
    <row r="37" spans="1:14" ht="14.25" customHeight="1">
      <c r="A37" s="41" t="s">
        <v>35</v>
      </c>
      <c r="B37" s="41"/>
      <c r="C37" s="41"/>
      <c r="D37" s="42"/>
      <c r="E37" s="42"/>
      <c r="F37" s="42"/>
      <c r="G37" s="42"/>
      <c r="H37" s="42"/>
      <c r="I37" s="42"/>
      <c r="J37" s="42"/>
      <c r="M37" s="22">
        <f t="shared" si="2"/>
      </c>
      <c r="N37" s="5"/>
    </row>
    <row r="38" spans="1:13" ht="14.25" customHeight="1">
      <c r="A38" s="41" t="s">
        <v>41</v>
      </c>
      <c r="B38" s="41"/>
      <c r="C38" s="41"/>
      <c r="D38" s="42"/>
      <c r="E38" s="42"/>
      <c r="F38" s="42"/>
      <c r="G38" s="42"/>
      <c r="H38" s="42"/>
      <c r="I38" s="42"/>
      <c r="J38" s="42"/>
      <c r="M38" s="22">
        <f t="shared" si="2"/>
      </c>
    </row>
    <row r="39" spans="1:13" ht="14.25" customHeight="1">
      <c r="A39" s="41" t="s">
        <v>42</v>
      </c>
      <c r="B39" s="41"/>
      <c r="C39" s="41"/>
      <c r="D39" s="42"/>
      <c r="E39" s="42"/>
      <c r="F39" s="42"/>
      <c r="G39" s="42"/>
      <c r="H39" s="42"/>
      <c r="I39" s="42"/>
      <c r="J39" s="42"/>
      <c r="M39" s="22">
        <f t="shared" si="2"/>
      </c>
    </row>
    <row r="40" spans="1:14" ht="14.25" customHeight="1">
      <c r="A40" s="41" t="s">
        <v>36</v>
      </c>
      <c r="B40" s="41"/>
      <c r="C40" s="41"/>
      <c r="D40" s="42"/>
      <c r="E40" s="42"/>
      <c r="F40" s="42"/>
      <c r="G40" s="42"/>
      <c r="H40" s="42"/>
      <c r="I40" s="42"/>
      <c r="J40" s="42"/>
      <c r="M40" s="22">
        <f t="shared" si="2"/>
      </c>
      <c r="N40" s="5" t="s">
        <v>40</v>
      </c>
    </row>
    <row r="41" spans="1:14" ht="14.25" customHeight="1">
      <c r="A41" s="41" t="s">
        <v>38</v>
      </c>
      <c r="B41" s="41"/>
      <c r="C41" s="41"/>
      <c r="D41" s="42"/>
      <c r="E41" s="42"/>
      <c r="F41" s="42"/>
      <c r="G41" s="42"/>
      <c r="H41" s="42"/>
      <c r="I41" s="42"/>
      <c r="J41" s="42"/>
      <c r="M41" s="22">
        <f t="shared" si="2"/>
      </c>
      <c r="N41" s="5" t="s">
        <v>48</v>
      </c>
    </row>
    <row r="42" spans="1:14" ht="14.25" customHeight="1">
      <c r="A42" s="41" t="s">
        <v>39</v>
      </c>
      <c r="B42" s="41"/>
      <c r="C42" s="41"/>
      <c r="D42" s="42"/>
      <c r="E42" s="42"/>
      <c r="F42" s="42"/>
      <c r="G42" s="42"/>
      <c r="H42" s="42"/>
      <c r="I42" s="42"/>
      <c r="J42" s="42"/>
      <c r="M42" s="22">
        <f t="shared" si="2"/>
      </c>
      <c r="N42" s="5" t="s">
        <v>48</v>
      </c>
    </row>
  </sheetData>
  <sheetProtection sheet="1" objects="1" scenarios="1"/>
  <mergeCells count="77">
    <mergeCell ref="A9:C9"/>
    <mergeCell ref="A7:C7"/>
    <mergeCell ref="D7:L7"/>
    <mergeCell ref="A5:B5"/>
    <mergeCell ref="C5:D5"/>
    <mergeCell ref="F5:G5"/>
    <mergeCell ref="H5:I5"/>
    <mergeCell ref="A8:C8"/>
    <mergeCell ref="D8:L8"/>
    <mergeCell ref="A26:C26"/>
    <mergeCell ref="D26:L26"/>
    <mergeCell ref="A21:C21"/>
    <mergeCell ref="D21:L21"/>
    <mergeCell ref="A22:C22"/>
    <mergeCell ref="D22:L22"/>
    <mergeCell ref="A25:C25"/>
    <mergeCell ref="D25:L25"/>
    <mergeCell ref="A24:C24"/>
    <mergeCell ref="D24:L24"/>
    <mergeCell ref="A4:L4"/>
    <mergeCell ref="A19:B19"/>
    <mergeCell ref="C19:D19"/>
    <mergeCell ref="F19:G19"/>
    <mergeCell ref="H19:I19"/>
    <mergeCell ref="J5:L5"/>
    <mergeCell ref="D6:L6"/>
    <mergeCell ref="A6:C6"/>
    <mergeCell ref="J19:L19"/>
    <mergeCell ref="D9:L9"/>
    <mergeCell ref="A27:C27"/>
    <mergeCell ref="D27:L27"/>
    <mergeCell ref="D28:L28"/>
    <mergeCell ref="A28:C28"/>
    <mergeCell ref="A31:C31"/>
    <mergeCell ref="A34:C34"/>
    <mergeCell ref="A33:C33"/>
    <mergeCell ref="D31:G31"/>
    <mergeCell ref="D34:G34"/>
    <mergeCell ref="D33:G33"/>
    <mergeCell ref="A32:C32"/>
    <mergeCell ref="D32:G32"/>
    <mergeCell ref="A38:C38"/>
    <mergeCell ref="A39:C39"/>
    <mergeCell ref="D36:J36"/>
    <mergeCell ref="D37:J37"/>
    <mergeCell ref="D38:J38"/>
    <mergeCell ref="D39:J39"/>
    <mergeCell ref="A36:C36"/>
    <mergeCell ref="A2:E2"/>
    <mergeCell ref="A40:C40"/>
    <mergeCell ref="D40:J40"/>
    <mergeCell ref="A41:C41"/>
    <mergeCell ref="D41:J41"/>
    <mergeCell ref="A42:C42"/>
    <mergeCell ref="D42:J42"/>
    <mergeCell ref="A35:J35"/>
    <mergeCell ref="A30:G30"/>
    <mergeCell ref="A37:C37"/>
    <mergeCell ref="D10:L10"/>
    <mergeCell ref="A10:C10"/>
    <mergeCell ref="D13:L13"/>
    <mergeCell ref="A16:C16"/>
    <mergeCell ref="A14:C14"/>
    <mergeCell ref="D14:L14"/>
    <mergeCell ref="A15:C15"/>
    <mergeCell ref="D15:L15"/>
    <mergeCell ref="A13:C13"/>
    <mergeCell ref="D12:L12"/>
    <mergeCell ref="D20:L20"/>
    <mergeCell ref="A20:C20"/>
    <mergeCell ref="A23:C23"/>
    <mergeCell ref="D23:L23"/>
    <mergeCell ref="A11:C11"/>
    <mergeCell ref="D11:L11"/>
    <mergeCell ref="A12:C12"/>
    <mergeCell ref="D16:L16"/>
    <mergeCell ref="A18:L18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1"/>
  <sheetViews>
    <sheetView showGridLines="0" tabSelected="1" zoomScalePageLayoutView="0" workbookViewId="0" topLeftCell="A1">
      <selection activeCell="G15" sqref="G15"/>
    </sheetView>
  </sheetViews>
  <sheetFormatPr defaultColWidth="3.75390625" defaultRowHeight="18.75" customHeight="1"/>
  <cols>
    <col min="1" max="16384" width="3.75390625" style="1" customWidth="1"/>
  </cols>
  <sheetData>
    <row r="1" spans="2:24" ht="18.75" customHeight="1">
      <c r="B1" s="66" t="s">
        <v>52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27"/>
    </row>
    <row r="2" spans="1:24" ht="18.75" customHeight="1">
      <c r="A2" s="27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27"/>
    </row>
    <row r="4" spans="16:23" ht="18.75" customHeight="1">
      <c r="P4" s="73" t="s">
        <v>69</v>
      </c>
      <c r="Q4" s="73"/>
      <c r="R4" s="20">
        <f>IF('データ入力用シート'!G2="","",WIDECHAR('データ入力用シート'!G2))</f>
      </c>
      <c r="S4" s="20" t="s">
        <v>24</v>
      </c>
      <c r="T4" s="20">
        <f>IF('データ入力用シート'!I2="","",WIDECHAR('データ入力用シート'!I2))</f>
      </c>
      <c r="U4" s="20" t="s">
        <v>44</v>
      </c>
      <c r="V4" s="20">
        <f>IF('データ入力用シート'!K2="","",WIDECHAR('データ入力用シート'!K2))</f>
      </c>
      <c r="W4" s="24" t="s">
        <v>45</v>
      </c>
    </row>
    <row r="5" spans="2:23" ht="18.75" customHeight="1">
      <c r="B5" s="1" t="s">
        <v>70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2:4" s="6" customFormat="1" ht="18.75" customHeight="1">
      <c r="B6" s="4"/>
      <c r="C6" s="4"/>
      <c r="D6" s="4"/>
    </row>
    <row r="7" spans="4:24" ht="18.75" customHeight="1">
      <c r="D7" s="2" t="s">
        <v>19</v>
      </c>
      <c r="E7" s="15">
        <f>WIDECHAR(MID('データ入力用シート'!$C$5,1,1))</f>
      </c>
      <c r="F7" s="15">
        <f>WIDECHAR(MID('データ入力用シート'!$C$5,2,1))</f>
      </c>
      <c r="G7" s="15">
        <f>WIDECHAR(MID('データ入力用シート'!$C$5,3,1))</f>
      </c>
      <c r="H7" s="15" t="s">
        <v>18</v>
      </c>
      <c r="I7" s="15">
        <f>WIDECHAR(MID('データ入力用シート'!$F$5,1,1))</f>
      </c>
      <c r="J7" s="15">
        <f>WIDECHAR(MID('データ入力用シート'!$F$5,2,1))</f>
      </c>
      <c r="K7" s="15">
        <f>WIDECHAR(MID('データ入力用シート'!$F$5,3,1))</f>
      </c>
      <c r="L7" s="15">
        <f>WIDECHAR(MID('データ入力用シート'!$F$5,4,1))</f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5:17" ht="18.75" customHeight="1">
      <c r="E8" s="14" t="s">
        <v>20</v>
      </c>
      <c r="F8" s="9"/>
      <c r="G8" s="9"/>
      <c r="H8" s="9"/>
      <c r="J8" s="14" t="s">
        <v>21</v>
      </c>
      <c r="K8" s="10"/>
      <c r="L8" s="10"/>
      <c r="M8" s="10"/>
      <c r="N8" s="10"/>
      <c r="O8" s="10"/>
      <c r="P8" s="10"/>
      <c r="Q8" s="10"/>
    </row>
    <row r="9" spans="1:19" ht="18.75" customHeight="1">
      <c r="A9" s="13"/>
      <c r="B9" s="68" t="s">
        <v>27</v>
      </c>
      <c r="C9" s="68"/>
      <c r="D9" s="69"/>
      <c r="E9" s="16">
        <f>MID('データ入力用シート'!$J$5,1,1)</f>
      </c>
      <c r="F9" s="16">
        <f>MID('データ入力用シート'!$J$5,2,1)</f>
      </c>
      <c r="G9" s="16">
        <f>MID('データ入力用シート'!$J$5,3,1)</f>
      </c>
      <c r="H9" s="16">
        <f>MID('データ入力用シート'!$J$5,4,1)</f>
      </c>
      <c r="J9" s="16">
        <f>MID('データ入力用シート'!$D$6,1,1)</f>
      </c>
      <c r="K9" s="16">
        <f>MID('データ入力用シート'!$D$6,2,1)</f>
      </c>
      <c r="L9" s="16">
        <f>MID('データ入力用シート'!$D$6,3,1)</f>
      </c>
      <c r="M9" s="16">
        <f>MID('データ入力用シート'!$D$6,4,1)</f>
      </c>
      <c r="N9" s="16">
        <f>MID('データ入力用シート'!$D$6,5,1)</f>
      </c>
      <c r="O9" s="16">
        <f>MID('データ入力用シート'!$D$6,6,1)</f>
      </c>
      <c r="P9" s="16">
        <f>MID('データ入力用シート'!$D$6,7,1)</f>
      </c>
      <c r="Q9" s="16">
        <f>MID('データ入力用シート'!$D$6,8,1)</f>
      </c>
      <c r="R9" s="16">
        <f>MID('データ入力用シート'!$D$6,9,1)</f>
      </c>
      <c r="S9" s="16">
        <f>MID('データ入力用シート'!$D$6,10,1)</f>
      </c>
    </row>
    <row r="10" spans="1:24" ht="18.75" customHeight="1">
      <c r="A10" s="13"/>
      <c r="B10" s="8"/>
      <c r="C10" s="64" t="s">
        <v>23</v>
      </c>
      <c r="D10" s="65"/>
      <c r="E10" s="15">
        <f>MID('データ入力用シート'!$M$7,1,1)</f>
      </c>
      <c r="F10" s="15">
        <f>MID('データ入力用シート'!$M$7,2,1)</f>
      </c>
      <c r="G10" s="15">
        <f>MID('データ入力用シート'!$M$7,3,1)</f>
      </c>
      <c r="H10" s="15">
        <f>MID('データ入力用シート'!$M$7,4,1)</f>
      </c>
      <c r="I10" s="15">
        <f>MID('データ入力用シート'!$M$7,5,1)</f>
      </c>
      <c r="J10" s="15">
        <f>MID('データ入力用シート'!$M$7,6,1)</f>
      </c>
      <c r="K10" s="15">
        <f>MID('データ入力用シート'!$M$7,7,1)</f>
      </c>
      <c r="L10" s="15">
        <f>MID('データ入力用シート'!$M$7,8,1)</f>
      </c>
      <c r="M10" s="15">
        <f>MID('データ入力用シート'!$M$7,9,1)</f>
      </c>
      <c r="N10" s="15">
        <f>MID('データ入力用シート'!$M$7,10,1)</f>
      </c>
      <c r="O10" s="15">
        <f>MID('データ入力用シート'!$M$7,11,1)</f>
      </c>
      <c r="P10" s="15">
        <f>MID('データ入力用シート'!$M$7,12,1)</f>
      </c>
      <c r="Q10" s="15">
        <f>MID('データ入力用シート'!$M$7,13,1)</f>
      </c>
      <c r="R10" s="15">
        <f>MID('データ入力用シート'!$M$7,14,1)</f>
      </c>
      <c r="S10" s="15">
        <f>MID('データ入力用シート'!$M$7,15,1)</f>
      </c>
      <c r="T10" s="15">
        <f>MID('データ入力用シート'!$M$7,16,1)</f>
      </c>
      <c r="U10" s="15">
        <f>MID('データ入力用シート'!$M$7,17,1)</f>
      </c>
      <c r="V10" s="15">
        <f>MID('データ入力用シート'!$M$7,18,1)</f>
      </c>
      <c r="W10" s="15">
        <f>MID('データ入力用シート'!$M$7,19,1)</f>
      </c>
      <c r="X10" s="15">
        <f>MID('データ入力用シート'!$M$7,20,1)</f>
      </c>
    </row>
    <row r="11" spans="1:24" ht="18.75" customHeight="1">
      <c r="A11" s="13"/>
      <c r="B11" s="8"/>
      <c r="C11" s="64" t="s">
        <v>22</v>
      </c>
      <c r="D11" s="65"/>
      <c r="E11" s="15">
        <f>MID('データ入力用シート'!$M$8,1,1)</f>
      </c>
      <c r="F11" s="15">
        <f>MID('データ入力用シート'!$M$8,2,1)</f>
      </c>
      <c r="G11" s="15">
        <f>MID('データ入力用シート'!$M$8,3,1)</f>
      </c>
      <c r="H11" s="15">
        <f>MID('データ入力用シート'!$M$8,4,1)</f>
      </c>
      <c r="I11" s="15">
        <f>MID('データ入力用シート'!$M$8,5,1)</f>
      </c>
      <c r="J11" s="15">
        <f>MID('データ入力用シート'!$M$8,6,1)</f>
      </c>
      <c r="K11" s="15">
        <f>MID('データ入力用シート'!$M$8,7,1)</f>
      </c>
      <c r="L11" s="15">
        <f>MID('データ入力用シート'!$M$8,8,1)</f>
      </c>
      <c r="M11" s="15">
        <f>MID('データ入力用シート'!$M$8,9,1)</f>
      </c>
      <c r="N11" s="15">
        <f>MID('データ入力用シート'!$M$8,10,1)</f>
      </c>
      <c r="O11" s="15">
        <f>MID('データ入力用シート'!$M$8,11,1)</f>
      </c>
      <c r="P11" s="15">
        <f>MID('データ入力用シート'!$M$8,12,1)</f>
      </c>
      <c r="Q11" s="15">
        <f>MID('データ入力用シート'!$M$8,13,1)</f>
      </c>
      <c r="R11" s="15">
        <f>MID('データ入力用シート'!$M$8,14,1)</f>
      </c>
      <c r="S11" s="15">
        <f>MID('データ入力用シート'!$M$8,15,1)</f>
      </c>
      <c r="T11" s="15">
        <f>MID('データ入力用シート'!$M$8,16,1)</f>
      </c>
      <c r="U11" s="15">
        <f>MID('データ入力用シート'!$M$8,17,1)</f>
      </c>
      <c r="V11" s="15">
        <f>MID('データ入力用シート'!$M$8,18,1)</f>
      </c>
      <c r="W11" s="15">
        <f>MID('データ入力用シート'!$M$8,19,1)</f>
      </c>
      <c r="X11" s="15">
        <f>MID('データ入力用シート'!$M$8,20,1)</f>
      </c>
    </row>
    <row r="12" spans="1:24" ht="18.75" customHeight="1">
      <c r="A12" s="13"/>
      <c r="B12" s="8"/>
      <c r="C12" s="25"/>
      <c r="D12" s="12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spans="3:24" ht="18.75" customHeight="1">
      <c r="C13" s="64" t="s">
        <v>46</v>
      </c>
      <c r="D13" s="65"/>
      <c r="E13" s="15">
        <f>MID('データ入力用シート'!$M$11,1,1)</f>
      </c>
      <c r="F13" s="15">
        <f>MID('データ入力用シート'!$M$11,2,1)</f>
      </c>
      <c r="G13" s="15">
        <f>MID('データ入力用シート'!$M$11,3,1)</f>
      </c>
      <c r="H13" s="15">
        <f>MID('データ入力用シート'!$M$11,4,1)</f>
      </c>
      <c r="I13" s="15">
        <f>MID('データ入力用シート'!$M$11,5,1)</f>
      </c>
      <c r="J13" s="15">
        <f>MID('データ入力用シート'!$M$11,6,1)</f>
      </c>
      <c r="K13" s="15">
        <f>MID('データ入力用シート'!$M$11,7,1)</f>
      </c>
      <c r="L13" s="15">
        <f>MID('データ入力用シート'!$M$11,8,1)</f>
      </c>
      <c r="M13" s="15">
        <f>MID('データ入力用シート'!$M$11,9,1)</f>
      </c>
      <c r="N13" s="15">
        <f>MID('データ入力用シート'!$M$11,10,1)</f>
      </c>
      <c r="O13" s="15">
        <f>MID('データ入力用シート'!$M$11,11,1)</f>
      </c>
      <c r="P13" s="15">
        <f>MID('データ入力用シート'!$M$11,12,1)</f>
      </c>
      <c r="Q13" s="15">
        <f>MID('データ入力用シート'!$M$11,13,1)</f>
      </c>
      <c r="R13" s="15">
        <f>MID('データ入力用シート'!$M$11,14,1)</f>
      </c>
      <c r="S13" s="15">
        <f>MID('データ入力用シート'!$M$11,15,1)</f>
      </c>
      <c r="T13" s="15">
        <f>MID('データ入力用シート'!$M$11,16,1)</f>
      </c>
      <c r="U13" s="15">
        <f>MID('データ入力用シート'!$M$11,17,1)</f>
      </c>
      <c r="V13" s="15">
        <f>MID('データ入力用シート'!$M$11,18,1)</f>
      </c>
      <c r="W13" s="15">
        <f>MID('データ入力用シート'!$M$11,19,1)</f>
      </c>
      <c r="X13" s="15">
        <f>MID('データ入力用シート'!$D$11,20,1)</f>
      </c>
    </row>
    <row r="14" spans="1:24" ht="18.75" customHeight="1">
      <c r="A14" s="13"/>
      <c r="B14" s="64" t="s">
        <v>0</v>
      </c>
      <c r="C14" s="64"/>
      <c r="D14" s="65"/>
      <c r="E14" s="15">
        <f>MID('データ入力用シート'!$M$10,1,1)</f>
      </c>
      <c r="F14" s="15">
        <f>MID('データ入力用シート'!$M$10,2,1)</f>
      </c>
      <c r="G14" s="15">
        <f>MID('データ入力用シート'!$M$10,3,1)</f>
      </c>
      <c r="H14" s="15">
        <f>MID('データ入力用シート'!$M$10,4,1)</f>
      </c>
      <c r="I14" s="15">
        <f>MID('データ入力用シート'!$M$10,5,1)</f>
      </c>
      <c r="J14" s="15">
        <f>MID('データ入力用シート'!$M$10,6,1)</f>
      </c>
      <c r="K14" s="15">
        <f>MID('データ入力用シート'!$M$10,7,1)</f>
      </c>
      <c r="L14" s="15">
        <f>MID('データ入力用シート'!$M$10,8,1)</f>
      </c>
      <c r="M14" s="15">
        <f>MID('データ入力用シート'!$M$10,9,1)</f>
      </c>
      <c r="N14" s="15">
        <f>MID('データ入力用シート'!$M$10,10,1)</f>
      </c>
      <c r="O14" s="15">
        <f>MID('データ入力用シート'!$M$10,11,1)</f>
      </c>
      <c r="P14" s="15">
        <f>MID('データ入力用シート'!$M$10,12,1)</f>
      </c>
      <c r="Q14" s="15">
        <f>MID('データ入力用シート'!$M$10,13,1)</f>
      </c>
      <c r="R14" s="15">
        <f>MID('データ入力用シート'!$M$10,14,1)</f>
      </c>
      <c r="S14" s="15">
        <f>MID('データ入力用シート'!$M$10,15,1)</f>
      </c>
      <c r="T14" s="15">
        <f>MID('データ入力用シート'!$M$10,16,1)</f>
      </c>
      <c r="U14" s="15">
        <f>MID('データ入力用シート'!$M$10,17,1)</f>
      </c>
      <c r="V14" s="15">
        <f>MID('データ入力用シート'!$M$10,18,1)</f>
      </c>
      <c r="W14" s="15">
        <f>MID('データ入力用シート'!$M$10,19,1)</f>
      </c>
      <c r="X14" s="15">
        <f>MID('データ入力用シート'!$M$10,20,1)</f>
      </c>
    </row>
    <row r="15" spans="1:24" ht="18.75" customHeight="1">
      <c r="A15" s="13"/>
      <c r="B15" s="8"/>
      <c r="C15" s="8"/>
      <c r="D15" s="8"/>
      <c r="E15" s="15">
        <f>MID('データ入力用シート'!$M$10,21,1)</f>
      </c>
      <c r="F15" s="15">
        <f>MID('データ入力用シート'!$M$10,22,1)</f>
      </c>
      <c r="G15" s="15">
        <f>MID('データ入力用シート'!$M$10,23,1)</f>
      </c>
      <c r="H15" s="15">
        <f>MID('データ入力用シート'!$M$10,24,1)</f>
      </c>
      <c r="I15" s="15">
        <f>MID('データ入力用シート'!$M$10,25,1)</f>
      </c>
      <c r="J15" s="15">
        <f>MID('データ入力用シート'!$M$10,26,1)</f>
      </c>
      <c r="K15" s="15">
        <f>MID('データ入力用シート'!$M$10,27,1)</f>
      </c>
      <c r="L15" s="15">
        <f>MID('データ入力用シート'!$M$10,28,1)</f>
      </c>
      <c r="M15" s="15">
        <f>MID('データ入力用シート'!$M$10,29,1)</f>
      </c>
      <c r="N15" s="15">
        <f>MID('データ入力用シート'!$M$10,30,1)</f>
      </c>
      <c r="O15" s="15">
        <f>MID('データ入力用シート'!$M$10,31,1)</f>
      </c>
      <c r="P15" s="15">
        <f>MID('データ入力用シート'!$M$10,32,1)</f>
      </c>
      <c r="Q15" s="15">
        <f>MID('データ入力用シート'!$M$10,33,1)</f>
      </c>
      <c r="R15" s="15">
        <f>MID('データ入力用シート'!$M$10,34,1)</f>
      </c>
      <c r="S15" s="15">
        <f>MID('データ入力用シート'!$M$10,35,1)</f>
      </c>
      <c r="T15" s="15">
        <f>MID('データ入力用シート'!$M$10,36,1)</f>
      </c>
      <c r="U15" s="15">
        <f>MID('データ入力用シート'!$M$10,37,1)</f>
      </c>
      <c r="V15" s="15">
        <f>MID('データ入力用シート'!$M$10,38,1)</f>
      </c>
      <c r="W15" s="15">
        <f>MID('データ入力用シート'!$M$10,39,1)</f>
      </c>
      <c r="X15" s="15">
        <f>MID('データ入力用シート'!$M$10,40,1)</f>
      </c>
    </row>
    <row r="16" spans="2:23" ht="18.75" customHeight="1">
      <c r="B16" s="2"/>
      <c r="C16" s="2"/>
      <c r="D16" s="4"/>
      <c r="J16" s="6"/>
      <c r="K16" s="6"/>
      <c r="L16" s="6"/>
      <c r="M16" s="11"/>
      <c r="N16" s="7"/>
      <c r="O16" s="7"/>
      <c r="P16" s="7"/>
      <c r="Q16" s="7"/>
      <c r="R16" s="7"/>
      <c r="S16" s="7"/>
      <c r="T16" s="7"/>
      <c r="U16" s="7"/>
      <c r="V16" s="7"/>
      <c r="W16" s="6"/>
    </row>
    <row r="17" spans="1:24" ht="18.75" customHeight="1">
      <c r="A17" s="13"/>
      <c r="B17" s="64" t="s">
        <v>1</v>
      </c>
      <c r="C17" s="64"/>
      <c r="D17" s="65"/>
      <c r="E17" s="15">
        <f>MID('データ入力用シート'!$M$12,1,1)</f>
      </c>
      <c r="F17" s="15">
        <f>MID('データ入力用シート'!$M$12,2,1)</f>
      </c>
      <c r="G17" s="15">
        <f>MID('データ入力用シート'!$M$12,3,1)</f>
      </c>
      <c r="H17" s="15">
        <f>MID('データ入力用シート'!$M$12,4,1)</f>
      </c>
      <c r="I17" s="15">
        <f>MID('データ入力用シート'!$M$12,5,1)</f>
      </c>
      <c r="J17" s="15">
        <f>MID('データ入力用シート'!$M$12,6,1)</f>
      </c>
      <c r="K17" s="15">
        <f>MID('データ入力用シート'!$M$12,7,1)</f>
      </c>
      <c r="L17" s="15">
        <f>MID('データ入力用シート'!$M$12,8,1)</f>
      </c>
      <c r="M17" s="15">
        <f>MID('データ入力用シート'!$M$12,9,1)</f>
      </c>
      <c r="N17" s="15">
        <f>MID('データ入力用シート'!$M$12,10,1)</f>
      </c>
      <c r="O17" s="15">
        <f>MID('データ入力用シート'!$M$12,11,1)</f>
      </c>
      <c r="P17" s="15">
        <f>MID('データ入力用シート'!$M$12,12,1)</f>
      </c>
      <c r="Q17" s="15">
        <f>MID('データ入力用シート'!$M$12,13,1)</f>
      </c>
      <c r="R17" s="15">
        <f>MID('データ入力用シート'!$M$12,14,1)</f>
      </c>
      <c r="S17" s="15">
        <f>MID('データ入力用シート'!$M$12,15,1)</f>
      </c>
      <c r="T17" s="15">
        <f>MID('データ入力用シート'!$M$12,16,1)</f>
      </c>
      <c r="U17" s="32"/>
      <c r="V17" s="32"/>
      <c r="W17" s="32"/>
      <c r="X17" s="32"/>
    </row>
    <row r="18" spans="1:24" ht="18.75" customHeight="1">
      <c r="A18" s="13"/>
      <c r="B18" s="64" t="s">
        <v>2</v>
      </c>
      <c r="C18" s="64"/>
      <c r="D18" s="65"/>
      <c r="E18" s="15">
        <f>MID('データ入力用シート'!$M$13,1,1)</f>
      </c>
      <c r="F18" s="15">
        <f>MID('データ入力用シート'!$M$13,2,1)</f>
      </c>
      <c r="G18" s="15">
        <f>MID('データ入力用シート'!$M$13,3,1)</f>
      </c>
      <c r="H18" s="15">
        <f>MID('データ入力用シート'!$M$13,4,1)</f>
      </c>
      <c r="I18" s="15">
        <f>MID('データ入力用シート'!$M$13,5,1)</f>
      </c>
      <c r="J18" s="15">
        <f>MID('データ入力用シート'!$M$13,6,1)</f>
      </c>
      <c r="K18" s="15">
        <f>MID('データ入力用シート'!$M$13,7,1)</f>
      </c>
      <c r="L18" s="15">
        <f>MID('データ入力用シート'!$M$13,8,1)</f>
      </c>
      <c r="M18" s="15">
        <f>MID('データ入力用シート'!$M$13,9,1)</f>
      </c>
      <c r="N18" s="15">
        <f>MID('データ入力用シート'!$M$13,10,1)</f>
      </c>
      <c r="O18" s="15">
        <f>MID('データ入力用シート'!$M$13,11,1)</f>
      </c>
      <c r="P18" s="15">
        <f>MID('データ入力用シート'!$M$13,12,1)</f>
      </c>
      <c r="Q18" s="15">
        <f>MID('データ入力用シート'!$M$13,13,1)</f>
      </c>
      <c r="R18" s="15">
        <f>MID('データ入力用シート'!$M$13,14,1)</f>
      </c>
      <c r="S18" s="15">
        <f>MID('データ入力用シート'!$M$13,15,1)</f>
      </c>
      <c r="T18" s="15">
        <f>MID('データ入力用シート'!$M$13,16,1)</f>
      </c>
      <c r="U18" s="32"/>
      <c r="V18" s="32"/>
      <c r="W18" s="32"/>
      <c r="X18" s="32"/>
    </row>
    <row r="19" spans="1:24" ht="18.75" customHeight="1">
      <c r="A19" s="71" t="s">
        <v>71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</row>
    <row r="20" spans="1:24" ht="18.7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</row>
    <row r="21" spans="1:24" ht="18.75" customHeight="1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</row>
    <row r="22" spans="2:23" ht="18.75" customHeight="1">
      <c r="B22" s="74" t="s">
        <v>15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</row>
    <row r="24" spans="3:22" ht="18.75" customHeight="1">
      <c r="C24" s="67" t="s">
        <v>53</v>
      </c>
      <c r="D24" s="67"/>
      <c r="E24" s="67"/>
      <c r="F24" s="67"/>
      <c r="G24" s="67" t="s">
        <v>54</v>
      </c>
      <c r="H24" s="67"/>
      <c r="I24" s="67"/>
      <c r="J24" s="67"/>
      <c r="K24" s="67"/>
      <c r="L24" s="67"/>
      <c r="M24" s="67" t="s">
        <v>55</v>
      </c>
      <c r="N24" s="67"/>
      <c r="O24" s="67"/>
      <c r="P24" s="67"/>
      <c r="Q24" s="67"/>
      <c r="R24" s="67"/>
      <c r="S24" s="67" t="s">
        <v>56</v>
      </c>
      <c r="T24" s="67"/>
      <c r="U24" s="67"/>
      <c r="V24" s="67"/>
    </row>
    <row r="25" spans="3:22" ht="56.25" customHeight="1"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63"/>
      <c r="T25" s="63"/>
      <c r="U25" s="63"/>
      <c r="V25" s="63"/>
    </row>
    <row r="26" spans="3:22" ht="56.25" customHeight="1"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63"/>
      <c r="T26" s="63"/>
      <c r="U26" s="63"/>
      <c r="V26" s="63"/>
    </row>
    <row r="27" spans="3:22" ht="56.25" customHeight="1"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63"/>
      <c r="T27" s="63"/>
      <c r="U27" s="63"/>
      <c r="V27" s="63"/>
    </row>
    <row r="28" spans="3:22" ht="56.25" customHeight="1"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63"/>
      <c r="T28" s="63"/>
      <c r="U28" s="63"/>
      <c r="V28" s="63"/>
    </row>
    <row r="29" spans="3:22" ht="56.25" customHeight="1"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63"/>
      <c r="T29" s="63"/>
      <c r="U29" s="63"/>
      <c r="V29" s="63"/>
    </row>
    <row r="30" spans="3:22" ht="56.25" customHeight="1"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63"/>
      <c r="T30" s="63"/>
      <c r="U30" s="63"/>
      <c r="V30" s="63"/>
    </row>
    <row r="31" ht="18.75" customHeight="1">
      <c r="C31" s="28" t="s">
        <v>57</v>
      </c>
    </row>
  </sheetData>
  <sheetProtection/>
  <mergeCells count="39">
    <mergeCell ref="C29:F29"/>
    <mergeCell ref="S26:V26"/>
    <mergeCell ref="G28:L28"/>
    <mergeCell ref="C26:F26"/>
    <mergeCell ref="G26:L26"/>
    <mergeCell ref="G29:L29"/>
    <mergeCell ref="M27:R27"/>
    <mergeCell ref="M28:R28"/>
    <mergeCell ref="M26:R26"/>
    <mergeCell ref="S28:V28"/>
    <mergeCell ref="C30:F30"/>
    <mergeCell ref="G30:L30"/>
    <mergeCell ref="M30:R30"/>
    <mergeCell ref="S30:V30"/>
    <mergeCell ref="C28:F28"/>
    <mergeCell ref="M25:R25"/>
    <mergeCell ref="C27:F27"/>
    <mergeCell ref="S29:V29"/>
    <mergeCell ref="G27:L27"/>
    <mergeCell ref="M29:R29"/>
    <mergeCell ref="C25:F25"/>
    <mergeCell ref="G25:L25"/>
    <mergeCell ref="S25:V25"/>
    <mergeCell ref="C13:D13"/>
    <mergeCell ref="A19:X21"/>
    <mergeCell ref="P4:Q4"/>
    <mergeCell ref="C10:D10"/>
    <mergeCell ref="C11:D11"/>
    <mergeCell ref="B22:W22"/>
    <mergeCell ref="S27:V27"/>
    <mergeCell ref="B14:D14"/>
    <mergeCell ref="B18:D18"/>
    <mergeCell ref="B1:W2"/>
    <mergeCell ref="C24:F24"/>
    <mergeCell ref="G24:L24"/>
    <mergeCell ref="S24:V24"/>
    <mergeCell ref="M24:R24"/>
    <mergeCell ref="B17:D17"/>
    <mergeCell ref="B9:D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所沢市役所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宮坂　利幸</dc:creator>
  <cp:keywords/>
  <dc:description/>
  <cp:lastModifiedBy> </cp:lastModifiedBy>
  <cp:lastPrinted>2022-08-22T07:58:29Z</cp:lastPrinted>
  <dcterms:created xsi:type="dcterms:W3CDTF">2005-12-28T04:02:38Z</dcterms:created>
  <dcterms:modified xsi:type="dcterms:W3CDTF">2022-08-29T07:50:03Z</dcterms:modified>
  <cp:category/>
  <cp:version/>
  <cp:contentType/>
  <cp:contentStatus/>
</cp:coreProperties>
</file>